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OFICIALIA MAYOR 2021-2024\2021\NOMINAS TESTADAS OCT-DIC 2021\NOVIEMBRE 2021\"/>
    </mc:Choice>
  </mc:AlternateContent>
  <xr:revisionPtr revIDLastSave="0" documentId="13_ncr:1_{48D9ED52-6968-4DE7-AF42-A8BE8A7A337B}" xr6:coauthVersionLast="47" xr6:coauthVersionMax="47" xr10:uidLastSave="{00000000-0000-0000-0000-000000000000}"/>
  <bookViews>
    <workbookView xWindow="-108" yWindow="-108" windowWidth="23256" windowHeight="12720" tabRatio="862" activeTab="1" xr2:uid="{00000000-000D-0000-FFFF-FFFF00000000}"/>
  </bookViews>
  <sheets>
    <sheet name="16 al 30 Nov 21" sheetId="26" r:id="rId1"/>
    <sheet name="APOYOS ESCOLARES" sheetId="25" r:id="rId2"/>
    <sheet name="SERVICIOS MEDICOS" sheetId="24" r:id="rId3"/>
  </sheets>
  <definedNames>
    <definedName name="_xlnm._FilterDatabase" localSheetId="0" hidden="1">'16 al 30 Nov 21'!$A$9:$H$50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5" l="1"/>
  <c r="D18" i="24"/>
  <c r="G46" i="26"/>
  <c r="G45" i="26"/>
  <c r="D49" i="26"/>
  <c r="G44" i="26"/>
  <c r="G43" i="26"/>
  <c r="G11" i="24"/>
  <c r="G12" i="24"/>
  <c r="G13" i="24"/>
  <c r="G14" i="24"/>
  <c r="G15" i="24"/>
  <c r="G16" i="24"/>
  <c r="G17" i="24"/>
  <c r="G10" i="24"/>
  <c r="G42" i="26"/>
  <c r="G41" i="26"/>
  <c r="G13" i="25"/>
  <c r="G47" i="26"/>
  <c r="G40" i="26"/>
  <c r="G14" i="25"/>
  <c r="G39" i="26"/>
  <c r="G38" i="26"/>
  <c r="G37" i="26"/>
  <c r="G36" i="26"/>
  <c r="G48" i="26"/>
  <c r="F49" i="26"/>
  <c r="G33" i="26"/>
  <c r="G34" i="26"/>
  <c r="G35" i="26"/>
  <c r="G32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15" i="25"/>
  <c r="E18" i="24"/>
  <c r="F18" i="24"/>
  <c r="E16" i="25"/>
  <c r="F16" i="25"/>
  <c r="G10" i="25"/>
  <c r="G12" i="25"/>
  <c r="G16" i="25"/>
  <c r="G18" i="24"/>
  <c r="G19" i="25"/>
  <c r="G49" i="26"/>
  <c r="E49" i="26"/>
  <c r="G50" i="26"/>
</calcChain>
</file>

<file path=xl/sharedStrings.xml><?xml version="1.0" encoding="utf-8"?>
<sst xmlns="http://schemas.openxmlformats.org/spreadsheetml/2006/main" count="162" uniqueCount="126">
  <si>
    <t>NOMBRE</t>
  </si>
  <si>
    <t>SUELDO</t>
  </si>
  <si>
    <t>Nº  EMP.</t>
  </si>
  <si>
    <t>TIEMPO EXTRA</t>
  </si>
  <si>
    <t>NOMBRAMIENTO</t>
  </si>
  <si>
    <t>TOTAL A PAGAR</t>
  </si>
  <si>
    <t>FIRMA DEL EMPLEADO</t>
  </si>
  <si>
    <t xml:space="preserve"> </t>
  </si>
  <si>
    <t xml:space="preserve">VELADOR DE LA CASA DEL ANCIANO </t>
  </si>
  <si>
    <t xml:space="preserve">                          </t>
  </si>
  <si>
    <t>JOSE MANUEL CASTILLON PIÑA</t>
  </si>
  <si>
    <t>ASEADOR DE BASURA EN ANIMAS Y QUIMIXTO</t>
  </si>
  <si>
    <t xml:space="preserve">TOTALES </t>
  </si>
  <si>
    <t xml:space="preserve">NOMINA DE EMPLEADOS EVENTUALES POR QUINCENA </t>
  </si>
  <si>
    <t xml:space="preserve">                     MUNICIPIO DE CABO CORRIENTES</t>
  </si>
  <si>
    <t xml:space="preserve">                     OFICIALIA MAYOR ADMINISTRATIVA </t>
  </si>
  <si>
    <t>FLAVIANO RAMIREZ PEREZ</t>
  </si>
  <si>
    <t>MANTENIMIENTO DELEGACION YELAPA</t>
  </si>
  <si>
    <t>MARIA DEL ROSARIO HERNANDEZ LANGARICA</t>
  </si>
  <si>
    <t>RECOLECCION DE BASURA DE YELAPA A BOCA DE TOMATLAN</t>
  </si>
  <si>
    <t>RECOLECCION DE BASURA EN LA LOCALIDAD CHIMO Y SAUCEDA</t>
  </si>
  <si>
    <t>ABELARDO ESPARZA JOYA</t>
  </si>
  <si>
    <t xml:space="preserve">RECOLECCION DE BASURA EN LA LOCALIDAD DE PIZOTA </t>
  </si>
  <si>
    <t>DESCUENTOS</t>
  </si>
  <si>
    <t>MAIRA YADIRA ALVAREZ PEÑA</t>
  </si>
  <si>
    <t>AUXILIAR ADMINISTRATIVA EN ESCUELA TELESECUNDARIA VILLA DEL MAR</t>
  </si>
  <si>
    <t>AUXILIAR DE AGUA POTABLE EN LA LOCALIDAD DE MASCOTITA</t>
  </si>
  <si>
    <t>ALEJANDRO RAMOS PEREZ</t>
  </si>
  <si>
    <t>ESAU DAGOBERTO CASILLAS MENDEZ</t>
  </si>
  <si>
    <t>SERVICIOS MEDICOS EN EL CENTRO DE SALUD EL REFUGIO SUCHITLAN</t>
  </si>
  <si>
    <t>RAYMUNDO CRUZ RODRIGUEZ</t>
  </si>
  <si>
    <t>VICENTE GUTIERREZ LOPEZ</t>
  </si>
  <si>
    <t>ENCARGADO DEL AGUA POTABLE DE LA LOCALIDAD DE LLANO GRANDE DE IPALA</t>
  </si>
  <si>
    <t>GERARDO MOLINA ABARCA</t>
  </si>
  <si>
    <t>MURALISTA</t>
  </si>
  <si>
    <t>AUXILIAR EN LA ESCUELA JOSE PABLO CALVILLO, EL TUITO JAL.</t>
  </si>
  <si>
    <t>LUIS MANUEL MICHEL ANDRADE</t>
  </si>
  <si>
    <t>SERVICIOS MEDICOS EN EL CENTRO DE SALUD EL TUITO</t>
  </si>
  <si>
    <t>JAIME RODRIGUEZ JIMENEZ</t>
  </si>
  <si>
    <t>CHOFER DE CAMION ESCOLAR DE LA RUTA LLANO GRANDE A VILLA DEL MAR</t>
  </si>
  <si>
    <t>BRAYAN JOSE BAÑUELOS LEDEZMA</t>
  </si>
  <si>
    <t>AUXILIAR DE PROTECCION CIVIL</t>
  </si>
  <si>
    <t>ROMAN LORENZO ARAIZA</t>
  </si>
  <si>
    <t>JAVIER LORENZO RODRIGUEZ</t>
  </si>
  <si>
    <t>MANTENIMIENTO EN LA DELEGACION YELAPA</t>
  </si>
  <si>
    <t>AUXILIAR DE LIMPIEZA</t>
  </si>
  <si>
    <t>JOSE MANUEL BAÑUELOS GARCIA</t>
  </si>
  <si>
    <t>INTENDENTE CADI</t>
  </si>
  <si>
    <t>TOMAS SANDOVAL VERDUSCO</t>
  </si>
  <si>
    <t>ENCARGADO DEL AGUA POTABLE EN LA LOCALIDAD DE GRACIANO SANCHEZ</t>
  </si>
  <si>
    <t>CAPITULO Y CONCEPTO 1100</t>
  </si>
  <si>
    <t>NOMINA DE EMPLEADOS EVENTUALES POR QUINCENA: SERVICIOS MEDICOS</t>
  </si>
  <si>
    <t>NOMINA DE EMPLEADOS EVENTUALES POR QUINCENA: INSTITUCIONES EDUCATIVAS</t>
  </si>
  <si>
    <t>RECOLECCION DE BASURA EN LA COSTA (YELAPA A BOCA DE TOMATLAN)</t>
  </si>
  <si>
    <t>MARTHA PATRICIA VALDEZ NOYOLA</t>
  </si>
  <si>
    <t>INTENDENTE DEL CENTRO DE SALUD EL TUITO</t>
  </si>
  <si>
    <t>AUXILIAR DE DELEGACION MAYTO EN LA LOCALIDAD DE LLANO GRANDE DE IPALA</t>
  </si>
  <si>
    <t>JOSE ISMAEL ROBLES VALLEJO</t>
  </si>
  <si>
    <t>AUXILIAR ADMINISTRATIVO EN DIF</t>
  </si>
  <si>
    <t>IRIS NEREIDA MORALES LOPEZ</t>
  </si>
  <si>
    <t>JERONIMA LOPEZ HERNANDEZ</t>
  </si>
  <si>
    <t>INTENDENTE DEL CENTRO DE SALUD LLANO GRANDE DE IPALA</t>
  </si>
  <si>
    <t>EDUARDO GARCIA AGUIRRE</t>
  </si>
  <si>
    <t>AUXILIAR DE AGUA POTABLE EN LA LOCALIDAD DE LA SAUCEDA</t>
  </si>
  <si>
    <t>LAURENCIO BUGAREL ESTRADA</t>
  </si>
  <si>
    <t>AUXILIAR DE AGUA POTABLE EN LA LOCALIDAD DE MALPASO</t>
  </si>
  <si>
    <t>JUAN RIVERA VENEGAS</t>
  </si>
  <si>
    <t>JULIO CESAR PARTIDA ESTRADA</t>
  </si>
  <si>
    <t>BENJAMIN VENEGAS MORENO</t>
  </si>
  <si>
    <t>JAIRO DANIEL SILVA DE JESUS</t>
  </si>
  <si>
    <t>ALEJANDRO DIAZ VIRGEN</t>
  </si>
  <si>
    <t>MANTENIMIENTO EN LA LOCALIDAD DE LLANO GRANDE DE IPALA</t>
  </si>
  <si>
    <t>AUXILIAR DE MANTENIMIENTO EN LA DELEGACION DE EL REFUGIO SUCHITLAN</t>
  </si>
  <si>
    <t>AUXLIAR DE MANTENIMIENTO EN LA LOCALIDAD DE LA SAUCEDA</t>
  </si>
  <si>
    <t>ENTRENADOR MUNCIPAL</t>
  </si>
  <si>
    <t>ANA GABRIELA OLIVERA MORENO</t>
  </si>
  <si>
    <t>CRISTIAN AGUIRRE JOYA</t>
  </si>
  <si>
    <t>MARIA LUISA OLIVERA MORENO</t>
  </si>
  <si>
    <t>RAFAEL GALLEGOS RODRIGUEZ</t>
  </si>
  <si>
    <t>MANTENIMIENTO EN DIVERSAS AREAS</t>
  </si>
  <si>
    <t>MARIO GONZALEZ RODRIGUEZ</t>
  </si>
  <si>
    <t>MANTENIMIENTON EN LA DELEGACION DE CHACALA</t>
  </si>
  <si>
    <t>ETERIO ARAIZA VELASCO</t>
  </si>
  <si>
    <t>MANTENIMIENTO EN LA UNIDAD DEPORTIVA EL TUITO</t>
  </si>
  <si>
    <t>CESAR RUBEN CARDENAS GARCIA</t>
  </si>
  <si>
    <t>ASISTENTE DE MEDICO MUNICIPAL</t>
  </si>
  <si>
    <t>LUIS YUDIEL ROBLES BRAVO</t>
  </si>
  <si>
    <t xml:space="preserve">                     ADMINISTRACION 2021-2024</t>
  </si>
  <si>
    <t>CARLOS JOSUE QUIROZ ESTRADA</t>
  </si>
  <si>
    <t>ASESOR CONTABLE</t>
  </si>
  <si>
    <t>ROSA ANAHI CHAVEZ DE LA CRUZ</t>
  </si>
  <si>
    <t>EDGAR YAMIR GONZALEZ ARIAS</t>
  </si>
  <si>
    <t>MARTHA LORENA ROBLES ESTRADA</t>
  </si>
  <si>
    <t>AUXILIAR DE LIMPIEZA EN AREAS PUBLICAS</t>
  </si>
  <si>
    <t>MANTENIMIENTO DE AREAS PUBLICAS EN LA DELEGACION DE MAYTO</t>
  </si>
  <si>
    <t>PARQUES Y JARDINES</t>
  </si>
  <si>
    <t>CHOFER DE CAMION ESCOLAR DE LA RUTA CHACALA A EL REFUGIO SUCHITLAN</t>
  </si>
  <si>
    <t>JORGE SANCHEZ BALBACEDA</t>
  </si>
  <si>
    <t>JUVENTINO RODRIGUEZ TOVAR</t>
  </si>
  <si>
    <t xml:space="preserve">                                       MUNICIPIO DE CABO CORRIENTES</t>
  </si>
  <si>
    <t xml:space="preserve">                                       ADMINISTRACION 2021-2024</t>
  </si>
  <si>
    <t xml:space="preserve">                                       OFICIALIA MAYOR ADMINISTRATIVA </t>
  </si>
  <si>
    <t>SANDRA CERVANTES CASTILLON</t>
  </si>
  <si>
    <t>ENLACE DE PROGRAMAS EN LA REGION COSTA</t>
  </si>
  <si>
    <t>MARIA CRISTINA MENDIOLA VERDIN</t>
  </si>
  <si>
    <t>AUXILIAR ADMINISTRATIVO EN SEGURIDAD PUBLICA</t>
  </si>
  <si>
    <t>LUIS ALBERTO SEGURA IBARRA</t>
  </si>
  <si>
    <t>JOSE LUIS CASTILLON CASTILLON</t>
  </si>
  <si>
    <t>MARICELA LORENZO RODRIGUEZ</t>
  </si>
  <si>
    <t>JOHANNA VARGAS CAMACHO</t>
  </si>
  <si>
    <t>INTENDENTE EN LA ESCUELA PRIMARIA DE LAS JUNTAS Y LOS VERANOS</t>
  </si>
  <si>
    <r>
      <rPr>
        <b/>
        <sz val="16"/>
        <color theme="1"/>
        <rFont val="Century Gothic"/>
        <family val="2"/>
      </rPr>
      <t>FECHA:</t>
    </r>
    <r>
      <rPr>
        <sz val="16"/>
        <color theme="1"/>
        <rFont val="Century Gothic"/>
        <family val="2"/>
      </rPr>
      <t xml:space="preserve"> 30 de Noviembre de 2021</t>
    </r>
  </si>
  <si>
    <r>
      <rPr>
        <b/>
        <sz val="16"/>
        <color theme="1"/>
        <rFont val="Century Gothic"/>
        <family val="2"/>
      </rPr>
      <t xml:space="preserve">PERIODO: </t>
    </r>
    <r>
      <rPr>
        <sz val="16"/>
        <color theme="1"/>
        <rFont val="Century Gothic"/>
        <family val="2"/>
      </rPr>
      <t>Del 16 al 30 de Noviembre del 2021.</t>
    </r>
  </si>
  <si>
    <r>
      <t xml:space="preserve">FECHA: </t>
    </r>
    <r>
      <rPr>
        <sz val="16"/>
        <color theme="1"/>
        <rFont val="Century Gothic"/>
        <family val="2"/>
      </rPr>
      <t>30 de Noviembre de 2021</t>
    </r>
  </si>
  <si>
    <r>
      <t xml:space="preserve">PERIODO: </t>
    </r>
    <r>
      <rPr>
        <sz val="16"/>
        <color theme="1"/>
        <rFont val="Century Gothic"/>
        <family val="2"/>
      </rPr>
      <t>Del 16 al 30 de Noviembre del 2021.</t>
    </r>
  </si>
  <si>
    <r>
      <t xml:space="preserve">FECHA: </t>
    </r>
    <r>
      <rPr>
        <sz val="14"/>
        <color theme="1"/>
        <rFont val="Century Gothic"/>
        <family val="2"/>
      </rPr>
      <t>30 de Noviembre del 2021.</t>
    </r>
  </si>
  <si>
    <r>
      <t xml:space="preserve">PERIODO: </t>
    </r>
    <r>
      <rPr>
        <sz val="14"/>
        <color theme="1"/>
        <rFont val="Century Gothic"/>
        <family val="2"/>
      </rPr>
      <t>Del 16 al 30 de Noviembre del 2021.</t>
    </r>
  </si>
  <si>
    <t>SERVICIOS DE ODONTOLOGIA EN EL CENTRO DE SALUD EL TUITO</t>
  </si>
  <si>
    <t>EDUARDO TOVAR RIOS</t>
  </si>
  <si>
    <t>CAROLINA ESTRADA MEZA</t>
  </si>
  <si>
    <t>AUXILIAR DE LIMPIEZA EN LA DELEGACION EL REFUGIO SUCHITLAN</t>
  </si>
  <si>
    <t>JOSE MIGUEL JOYA ARREOLA</t>
  </si>
  <si>
    <t>JESSICA JAZMIN GONZALEZ HERNANDEZ</t>
  </si>
  <si>
    <t>AUXILIAR DE MANTENIMIENTO EN LA DELEGACON YELAPA</t>
  </si>
  <si>
    <t>MARIO ALEJANDRO AGUIRRE ROMERO</t>
  </si>
  <si>
    <t>TOPOGRAFO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</si>
</sst>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2"/>
      <color indexed="8"/>
      <name val="Century Gothic"/>
      <family val="2"/>
    </font>
    <font>
      <b/>
      <sz val="16"/>
      <color theme="1"/>
      <name val="Century Gothic"/>
      <family val="2"/>
    </font>
    <font>
      <b/>
      <sz val="16"/>
      <name val="Century Gothic"/>
      <family val="2"/>
    </font>
    <font>
      <sz val="16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rgb="FFFF0000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sz val="14"/>
      <color theme="1"/>
      <name val="Century Gothic"/>
      <family val="2"/>
    </font>
    <font>
      <sz val="11"/>
      <color theme="1"/>
      <name val="Century Gothic"/>
      <family val="2"/>
    </font>
    <font>
      <sz val="11"/>
      <color indexed="8"/>
      <name val="Century Gothic"/>
      <family val="2"/>
    </font>
    <font>
      <b/>
      <sz val="11"/>
      <color theme="1"/>
      <name val="Century Gothic"/>
      <family val="2"/>
    </font>
    <font>
      <b/>
      <sz val="1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2" borderId="0" xfId="0" applyFont="1" applyFill="1" applyBorder="1" applyAlignment="1">
      <alignment horizontal="center" wrapText="1"/>
    </xf>
    <xf numFmtId="0" fontId="2" fillId="2" borderId="0" xfId="0" applyFont="1" applyFill="1" applyBorder="1"/>
    <xf numFmtId="165" fontId="2" fillId="2" borderId="0" xfId="1" applyFont="1" applyFill="1" applyBorder="1"/>
    <xf numFmtId="165" fontId="2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4" fontId="4" fillId="2" borderId="0" xfId="0" applyNumberFormat="1" applyFont="1" applyFill="1" applyBorder="1"/>
    <xf numFmtId="2" fontId="2" fillId="2" borderId="0" xfId="2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wrapText="1"/>
    </xf>
    <xf numFmtId="0" fontId="8" fillId="0" borderId="0" xfId="0" applyFont="1"/>
    <xf numFmtId="0" fontId="6" fillId="0" borderId="0" xfId="0" applyFont="1"/>
    <xf numFmtId="0" fontId="2" fillId="0" borderId="1" xfId="0" applyFont="1" applyBorder="1" applyAlignment="1">
      <alignment vertical="center" wrapText="1"/>
    </xf>
    <xf numFmtId="0" fontId="8" fillId="2" borderId="0" xfId="0" applyFont="1" applyFill="1" applyBorder="1" applyAlignment="1">
      <alignment horizontal="left" wrapText="1"/>
    </xf>
    <xf numFmtId="164" fontId="5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4" fillId="0" borderId="1" xfId="2" applyNumberFormat="1" applyFont="1" applyFill="1" applyBorder="1" applyAlignment="1">
      <alignment horizontal="left" vertical="center" wrapText="1"/>
    </xf>
    <xf numFmtId="164" fontId="2" fillId="0" borderId="1" xfId="2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0" fontId="8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2" fontId="2" fillId="2" borderId="0" xfId="2" applyNumberFormat="1" applyFont="1" applyFill="1" applyBorder="1" applyAlignment="1">
      <alignment horizontal="center" wrapText="1"/>
    </xf>
    <xf numFmtId="165" fontId="2" fillId="2" borderId="0" xfId="1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4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left" vertical="center" wrapText="1"/>
    </xf>
    <xf numFmtId="164" fontId="5" fillId="0" borderId="1" xfId="2" applyFont="1" applyFill="1" applyBorder="1" applyAlignment="1">
      <alignment horizontal="left" vertical="center" wrapText="1"/>
    </xf>
    <xf numFmtId="164" fontId="2" fillId="0" borderId="1" xfId="2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4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166" fontId="2" fillId="0" borderId="1" xfId="0" applyNumberFormat="1" applyFont="1" applyBorder="1" applyAlignment="1">
      <alignment vertical="center" wrapText="1"/>
    </xf>
    <xf numFmtId="4" fontId="7" fillId="0" borderId="0" xfId="0" applyNumberFormat="1" applyFont="1" applyAlignment="1">
      <alignment horizontal="right" wrapText="1"/>
    </xf>
    <xf numFmtId="44" fontId="8" fillId="2" borderId="0" xfId="0" applyNumberFormat="1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4" fontId="4" fillId="2" borderId="0" xfId="0" applyNumberFormat="1" applyFont="1" applyFill="1" applyAlignment="1">
      <alignment wrapText="1"/>
    </xf>
    <xf numFmtId="165" fontId="2" fillId="2" borderId="0" xfId="0" applyNumberFormat="1" applyFont="1" applyFill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66" fontId="2" fillId="0" borderId="1" xfId="0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0" fontId="12" fillId="0" borderId="0" xfId="0" applyFont="1" applyAlignment="1"/>
    <xf numFmtId="0" fontId="13" fillId="0" borderId="0" xfId="0" applyFont="1" applyAlignment="1"/>
    <xf numFmtId="0" fontId="14" fillId="0" borderId="1" xfId="0" applyFont="1" applyFill="1" applyBorder="1" applyAlignment="1">
      <alignment horizontal="left" vertical="center" wrapText="1"/>
    </xf>
    <xf numFmtId="164" fontId="15" fillId="0" borderId="1" xfId="2" applyNumberFormat="1" applyFont="1" applyFill="1" applyBorder="1" applyAlignment="1">
      <alignment horizontal="left" vertical="center" wrapText="1"/>
    </xf>
    <xf numFmtId="164" fontId="14" fillId="0" borderId="1" xfId="2" applyNumberFormat="1" applyFont="1" applyFill="1" applyBorder="1" applyAlignment="1">
      <alignment horizontal="center" vertical="center" wrapText="1"/>
    </xf>
    <xf numFmtId="164" fontId="14" fillId="0" borderId="1" xfId="1" applyNumberFormat="1" applyFont="1" applyFill="1" applyBorder="1" applyAlignment="1">
      <alignment horizontal="left" vertical="center" wrapText="1"/>
    </xf>
    <xf numFmtId="164" fontId="14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17" fillId="0" borderId="0" xfId="0" applyNumberFormat="1" applyFont="1" applyBorder="1" applyAlignment="1">
      <alignment horizontal="right" wrapText="1"/>
    </xf>
    <xf numFmtId="0" fontId="14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wrapText="1"/>
    </xf>
    <xf numFmtId="164" fontId="14" fillId="0" borderId="1" xfId="0" applyNumberFormat="1" applyFont="1" applyFill="1" applyBorder="1" applyAlignment="1">
      <alignment vertical="center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1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2" borderId="0" xfId="0" applyFont="1" applyFill="1" applyAlignment="1">
      <alignment wrapText="1"/>
    </xf>
    <xf numFmtId="0" fontId="14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right" wrapText="1"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1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2" borderId="0" xfId="0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368780</xdr:colOff>
      <xdr:row>0</xdr:row>
      <xdr:rowOff>304800</xdr:rowOff>
    </xdr:from>
    <xdr:to>
      <xdr:col>1</xdr:col>
      <xdr:colOff>1139423</xdr:colOff>
      <xdr:row>4</xdr:row>
      <xdr:rowOff>146048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53D6DB3-90A3-420D-B9FB-263829BDEA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780" y="304800"/>
          <a:ext cx="1202443" cy="109431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71717</xdr:colOff>
      <xdr:row>0</xdr:row>
      <xdr:rowOff>272644</xdr:rowOff>
    </xdr:from>
    <xdr:to>
      <xdr:col>1</xdr:col>
      <xdr:colOff>1207158</xdr:colOff>
      <xdr:row>4</xdr:row>
      <xdr:rowOff>52915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517" y="272644"/>
          <a:ext cx="1135441" cy="10333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308784</xdr:colOff>
      <xdr:row>0</xdr:row>
      <xdr:rowOff>213377</xdr:rowOff>
    </xdr:from>
    <xdr:to>
      <xdr:col>1</xdr:col>
      <xdr:colOff>1012425</xdr:colOff>
      <xdr:row>3</xdr:row>
      <xdr:rowOff>306915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784" y="213377"/>
          <a:ext cx="1122741" cy="10365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B9242-A0EC-4D63-9ACC-5CA6EF8FBBA2}">
  <dimension ref="A1:P52"/>
  <sheetViews>
    <sheetView topLeftCell="A41" zoomScale="90" zoomScaleNormal="90" workbookViewId="0">
      <selection sqref="A1:H49"/>
    </sheetView>
  </sheetViews>
  <sheetFormatPr baseColWidth="10" defaultColWidth="11.44140625" defaultRowHeight="15" x14ac:dyDescent="0.25"/>
  <cols>
    <col min="1" max="1" width="6.33203125" style="35" customWidth="1"/>
    <col min="2" max="2" width="32" style="35" customWidth="1"/>
    <col min="3" max="3" width="31.5546875" style="98" customWidth="1"/>
    <col min="4" max="4" width="18.44140625" style="35" customWidth="1"/>
    <col min="5" max="5" width="14.88671875" style="35" customWidth="1"/>
    <col min="6" max="6" width="15.6640625" style="35" customWidth="1"/>
    <col min="7" max="7" width="20.6640625" style="35" customWidth="1"/>
    <col min="8" max="8" width="32.6640625" style="35" customWidth="1"/>
    <col min="9" max="9" width="25" style="46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25">
      <c r="A1" s="99" t="s">
        <v>7</v>
      </c>
      <c r="B1" s="99"/>
      <c r="C1" s="99"/>
      <c r="D1" s="99"/>
      <c r="E1" s="99"/>
      <c r="F1" s="99"/>
      <c r="G1" s="99"/>
      <c r="H1" s="99"/>
    </row>
    <row r="2" spans="1:16" ht="24.9" customHeight="1" x14ac:dyDescent="0.25">
      <c r="A2" s="100" t="s">
        <v>14</v>
      </c>
      <c r="B2" s="100"/>
      <c r="C2" s="100"/>
      <c r="D2" s="100"/>
      <c r="E2" s="100"/>
      <c r="F2" s="101" t="s">
        <v>111</v>
      </c>
      <c r="G2" s="101"/>
      <c r="H2" s="101"/>
    </row>
    <row r="3" spans="1:16" ht="24.9" customHeight="1" x14ac:dyDescent="0.25">
      <c r="A3" s="102" t="s">
        <v>87</v>
      </c>
      <c r="B3" s="102"/>
      <c r="C3" s="102"/>
      <c r="D3" s="102"/>
      <c r="E3" s="102"/>
      <c r="F3" s="94"/>
      <c r="G3" s="94"/>
      <c r="H3" s="94"/>
    </row>
    <row r="4" spans="1:16" ht="24.9" customHeight="1" x14ac:dyDescent="0.25">
      <c r="A4" s="102" t="s">
        <v>15</v>
      </c>
      <c r="B4" s="102"/>
      <c r="C4" s="102"/>
      <c r="D4" s="102"/>
      <c r="E4" s="102"/>
      <c r="F4" s="101" t="s">
        <v>112</v>
      </c>
      <c r="G4" s="101"/>
      <c r="H4" s="101"/>
    </row>
    <row r="5" spans="1:16" ht="13.8" customHeight="1" x14ac:dyDescent="0.25">
      <c r="A5" s="99" t="s">
        <v>7</v>
      </c>
      <c r="B5" s="99"/>
      <c r="C5" s="99"/>
      <c r="D5" s="99"/>
      <c r="E5" s="99"/>
      <c r="F5" s="99"/>
      <c r="G5" s="99"/>
      <c r="H5" s="99"/>
    </row>
    <row r="6" spans="1:16" s="93" customFormat="1" ht="22.8" customHeight="1" x14ac:dyDescent="0.3">
      <c r="A6" s="102" t="s">
        <v>50</v>
      </c>
      <c r="B6" s="102"/>
      <c r="C6" s="102"/>
      <c r="D6" s="102"/>
      <c r="E6" s="102"/>
      <c r="F6" s="102"/>
      <c r="G6" s="102"/>
      <c r="H6" s="102"/>
      <c r="I6" s="46"/>
      <c r="J6" s="92"/>
      <c r="K6" s="92"/>
      <c r="L6" s="92"/>
      <c r="M6" s="92"/>
      <c r="N6" s="92"/>
      <c r="O6" s="92"/>
      <c r="P6" s="92"/>
    </row>
    <row r="7" spans="1:16" ht="24.9" customHeight="1" x14ac:dyDescent="0.25">
      <c r="A7" s="103" t="s">
        <v>13</v>
      </c>
      <c r="B7" s="103"/>
      <c r="C7" s="103"/>
      <c r="D7" s="103"/>
      <c r="E7" s="103"/>
      <c r="F7" s="103"/>
      <c r="G7" s="103"/>
      <c r="H7" s="103"/>
    </row>
    <row r="8" spans="1:16" ht="21.6" customHeight="1" x14ac:dyDescent="0.25">
      <c r="A8" s="104" t="s">
        <v>9</v>
      </c>
      <c r="B8" s="104"/>
      <c r="C8" s="104"/>
      <c r="D8" s="104"/>
      <c r="E8" s="104"/>
      <c r="F8" s="104"/>
      <c r="G8" s="104"/>
      <c r="H8" s="104"/>
    </row>
    <row r="9" spans="1:16" ht="33" customHeight="1" x14ac:dyDescent="0.25">
      <c r="A9" s="12" t="s">
        <v>2</v>
      </c>
      <c r="B9" s="12" t="s">
        <v>0</v>
      </c>
      <c r="C9" s="95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7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55">
        <v>1</v>
      </c>
      <c r="B10" s="45" t="s">
        <v>10</v>
      </c>
      <c r="C10" s="77" t="s">
        <v>11</v>
      </c>
      <c r="D10" s="49">
        <v>3200</v>
      </c>
      <c r="E10" s="50"/>
      <c r="F10" s="25"/>
      <c r="G10" s="43">
        <f>D10+E10-F10</f>
        <v>3200</v>
      </c>
      <c r="H10" s="45"/>
      <c r="I10" s="56"/>
      <c r="J10" s="6"/>
      <c r="K10" s="7"/>
      <c r="L10" s="7"/>
      <c r="M10" s="7"/>
      <c r="N10" s="7"/>
      <c r="O10" s="7"/>
      <c r="P10" s="7"/>
    </row>
    <row r="11" spans="1:16" ht="49.95" customHeight="1" x14ac:dyDescent="0.25">
      <c r="A11" s="55">
        <v>2</v>
      </c>
      <c r="B11" s="45" t="s">
        <v>30</v>
      </c>
      <c r="C11" s="77" t="s">
        <v>17</v>
      </c>
      <c r="D11" s="49">
        <v>3500</v>
      </c>
      <c r="E11" s="50"/>
      <c r="F11" s="25"/>
      <c r="G11" s="43">
        <f t="shared" ref="G11:G29" si="0">D11+E11-F11</f>
        <v>3500</v>
      </c>
      <c r="H11" s="45"/>
      <c r="I11" s="56"/>
      <c r="J11" s="6"/>
      <c r="K11" s="7"/>
      <c r="L11" s="7"/>
      <c r="M11" s="7"/>
      <c r="N11" s="7"/>
      <c r="O11" s="7"/>
      <c r="P11" s="7"/>
    </row>
    <row r="12" spans="1:16" ht="49.95" customHeight="1" x14ac:dyDescent="0.25">
      <c r="A12" s="55">
        <v>3</v>
      </c>
      <c r="B12" s="17" t="s">
        <v>118</v>
      </c>
      <c r="C12" s="76" t="s">
        <v>19</v>
      </c>
      <c r="D12" s="49">
        <v>4000</v>
      </c>
      <c r="E12" s="50"/>
      <c r="F12" s="25"/>
      <c r="G12" s="26">
        <f t="shared" si="0"/>
        <v>4000</v>
      </c>
      <c r="H12" s="17"/>
      <c r="I12" s="56"/>
      <c r="J12" s="6"/>
      <c r="K12" s="7"/>
      <c r="L12" s="7"/>
      <c r="M12" s="7"/>
      <c r="N12" s="7"/>
      <c r="O12" s="7"/>
      <c r="P12" s="7"/>
    </row>
    <row r="13" spans="1:16" ht="49.95" customHeight="1" x14ac:dyDescent="0.25">
      <c r="A13" s="55">
        <v>4</v>
      </c>
      <c r="B13" s="45" t="s">
        <v>16</v>
      </c>
      <c r="C13" s="77" t="s">
        <v>8</v>
      </c>
      <c r="D13" s="49">
        <v>2500</v>
      </c>
      <c r="E13" s="50"/>
      <c r="F13" s="25"/>
      <c r="G13" s="43">
        <f t="shared" si="0"/>
        <v>2500</v>
      </c>
      <c r="H13" s="45"/>
      <c r="I13" s="56"/>
      <c r="J13" s="6"/>
      <c r="K13" s="7"/>
      <c r="L13" s="7"/>
      <c r="M13" s="7"/>
      <c r="N13" s="7"/>
      <c r="O13" s="7"/>
      <c r="P13" s="7"/>
    </row>
    <row r="14" spans="1:16" ht="49.95" customHeight="1" x14ac:dyDescent="0.25">
      <c r="A14" s="55">
        <v>5</v>
      </c>
      <c r="B14" s="45" t="s">
        <v>70</v>
      </c>
      <c r="C14" s="77" t="s">
        <v>53</v>
      </c>
      <c r="D14" s="51">
        <v>4000</v>
      </c>
      <c r="E14" s="52"/>
      <c r="F14" s="25"/>
      <c r="G14" s="43">
        <f t="shared" si="0"/>
        <v>4000</v>
      </c>
      <c r="H14" s="45"/>
      <c r="I14" s="48"/>
      <c r="J14" s="6"/>
      <c r="K14" s="7"/>
      <c r="L14" s="7"/>
      <c r="M14" s="7"/>
      <c r="N14" s="7"/>
      <c r="O14" s="7"/>
      <c r="P14" s="7"/>
    </row>
    <row r="15" spans="1:16" ht="49.95" customHeight="1" x14ac:dyDescent="0.25">
      <c r="A15" s="55">
        <v>6</v>
      </c>
      <c r="B15" s="45" t="s">
        <v>21</v>
      </c>
      <c r="C15" s="77" t="s">
        <v>20</v>
      </c>
      <c r="D15" s="51">
        <v>2500</v>
      </c>
      <c r="E15" s="52"/>
      <c r="F15" s="25"/>
      <c r="G15" s="43">
        <f t="shared" si="0"/>
        <v>2500</v>
      </c>
      <c r="H15" s="45"/>
      <c r="I15" s="56"/>
      <c r="J15" s="6"/>
      <c r="K15" s="7"/>
      <c r="L15" s="7"/>
      <c r="M15" s="7"/>
      <c r="N15" s="7"/>
      <c r="O15" s="7"/>
      <c r="P15" s="7"/>
    </row>
    <row r="16" spans="1:16" ht="49.95" customHeight="1" x14ac:dyDescent="0.25">
      <c r="A16" s="55">
        <v>7</v>
      </c>
      <c r="B16" s="45" t="s">
        <v>67</v>
      </c>
      <c r="C16" s="77" t="s">
        <v>22</v>
      </c>
      <c r="D16" s="51">
        <v>2000</v>
      </c>
      <c r="E16" s="52"/>
      <c r="F16" s="25"/>
      <c r="G16" s="43">
        <f t="shared" si="0"/>
        <v>2000</v>
      </c>
      <c r="H16" s="45"/>
      <c r="I16" s="56"/>
      <c r="J16" s="6"/>
      <c r="K16" s="7"/>
      <c r="L16" s="7"/>
      <c r="M16" s="7"/>
      <c r="N16" s="7"/>
      <c r="O16" s="7"/>
      <c r="P16" s="7"/>
    </row>
    <row r="17" spans="1:16" ht="49.95" customHeight="1" x14ac:dyDescent="0.25">
      <c r="A17" s="55">
        <v>8</v>
      </c>
      <c r="B17" s="45" t="s">
        <v>57</v>
      </c>
      <c r="C17" s="77" t="s">
        <v>56</v>
      </c>
      <c r="D17" s="51">
        <v>3000</v>
      </c>
      <c r="E17" s="52"/>
      <c r="F17" s="25"/>
      <c r="G17" s="43">
        <f t="shared" si="0"/>
        <v>3000</v>
      </c>
      <c r="H17" s="45"/>
      <c r="I17" s="56"/>
      <c r="J17" s="6"/>
      <c r="K17" s="7"/>
      <c r="L17" s="7"/>
      <c r="M17" s="7"/>
      <c r="N17" s="7"/>
      <c r="O17" s="7"/>
      <c r="P17" s="7"/>
    </row>
    <row r="18" spans="1:16" ht="49.95" customHeight="1" x14ac:dyDescent="0.25">
      <c r="A18" s="55">
        <v>9</v>
      </c>
      <c r="B18" s="45" t="s">
        <v>27</v>
      </c>
      <c r="C18" s="77" t="s">
        <v>26</v>
      </c>
      <c r="D18" s="51">
        <v>3000</v>
      </c>
      <c r="E18" s="52"/>
      <c r="F18" s="25"/>
      <c r="G18" s="43">
        <f t="shared" si="0"/>
        <v>3000</v>
      </c>
      <c r="H18" s="45"/>
      <c r="I18" s="56"/>
      <c r="J18" s="6"/>
      <c r="K18" s="7"/>
      <c r="L18" s="7"/>
      <c r="M18" s="7"/>
      <c r="N18" s="7"/>
      <c r="O18" s="7"/>
      <c r="P18" s="7"/>
    </row>
    <row r="19" spans="1:16" ht="49.95" customHeight="1" x14ac:dyDescent="0.25">
      <c r="A19" s="55">
        <v>10</v>
      </c>
      <c r="B19" s="21" t="s">
        <v>31</v>
      </c>
      <c r="C19" s="77" t="s">
        <v>32</v>
      </c>
      <c r="D19" s="42">
        <v>2500</v>
      </c>
      <c r="E19" s="42"/>
      <c r="F19" s="42"/>
      <c r="G19" s="43">
        <f t="shared" si="0"/>
        <v>2500</v>
      </c>
      <c r="H19" s="57"/>
      <c r="I19" s="56"/>
      <c r="J19" s="6"/>
      <c r="K19" s="7"/>
      <c r="L19" s="7"/>
      <c r="M19" s="7"/>
      <c r="N19" s="7"/>
      <c r="O19" s="7"/>
      <c r="P19" s="7"/>
    </row>
    <row r="20" spans="1:16" ht="49.95" customHeight="1" x14ac:dyDescent="0.25">
      <c r="A20" s="55">
        <v>11</v>
      </c>
      <c r="B20" s="45" t="s">
        <v>33</v>
      </c>
      <c r="C20" s="77" t="s">
        <v>34</v>
      </c>
      <c r="D20" s="42">
        <v>3000</v>
      </c>
      <c r="E20" s="42"/>
      <c r="F20" s="42"/>
      <c r="G20" s="43">
        <f t="shared" si="0"/>
        <v>3000</v>
      </c>
      <c r="H20" s="57"/>
      <c r="I20" s="56"/>
      <c r="J20" s="6"/>
      <c r="K20" s="7"/>
      <c r="L20" s="7"/>
      <c r="M20" s="7"/>
      <c r="N20" s="7"/>
      <c r="O20" s="7"/>
      <c r="P20" s="7"/>
    </row>
    <row r="21" spans="1:16" ht="49.95" customHeight="1" x14ac:dyDescent="0.25">
      <c r="A21" s="55">
        <v>12</v>
      </c>
      <c r="B21" s="21" t="s">
        <v>40</v>
      </c>
      <c r="C21" s="77" t="s">
        <v>41</v>
      </c>
      <c r="D21" s="42">
        <v>3000</v>
      </c>
      <c r="E21" s="42"/>
      <c r="F21" s="42"/>
      <c r="G21" s="43">
        <f t="shared" si="0"/>
        <v>3000</v>
      </c>
      <c r="H21" s="21"/>
      <c r="I21" s="48"/>
      <c r="J21" s="1"/>
      <c r="K21" s="1"/>
      <c r="L21" s="1"/>
      <c r="M21" s="1"/>
      <c r="N21" s="1"/>
      <c r="O21" s="1"/>
      <c r="P21" s="1"/>
    </row>
    <row r="22" spans="1:16" ht="49.95" customHeight="1" x14ac:dyDescent="0.25">
      <c r="A22" s="55">
        <v>13</v>
      </c>
      <c r="B22" s="21" t="s">
        <v>43</v>
      </c>
      <c r="C22" s="77" t="s">
        <v>44</v>
      </c>
      <c r="D22" s="42">
        <v>3000</v>
      </c>
      <c r="E22" s="42"/>
      <c r="F22" s="42"/>
      <c r="G22" s="43">
        <f t="shared" si="0"/>
        <v>3000</v>
      </c>
      <c r="H22" s="21"/>
      <c r="I22" s="48"/>
      <c r="J22" s="1"/>
      <c r="K22" s="1"/>
      <c r="L22" s="1"/>
      <c r="M22" s="1"/>
      <c r="N22" s="1"/>
      <c r="O22" s="1"/>
      <c r="P22" s="1"/>
    </row>
    <row r="23" spans="1:16" ht="49.95" customHeight="1" x14ac:dyDescent="0.25">
      <c r="A23" s="55">
        <v>14</v>
      </c>
      <c r="B23" s="21" t="s">
        <v>48</v>
      </c>
      <c r="C23" s="77" t="s">
        <v>49</v>
      </c>
      <c r="D23" s="42">
        <v>2000</v>
      </c>
      <c r="E23" s="42"/>
      <c r="F23" s="42"/>
      <c r="G23" s="43">
        <f t="shared" si="0"/>
        <v>2000</v>
      </c>
      <c r="H23" s="21"/>
      <c r="I23" s="48"/>
      <c r="J23" s="1"/>
      <c r="K23" s="1"/>
      <c r="L23" s="1"/>
      <c r="M23" s="1"/>
      <c r="N23" s="1"/>
      <c r="O23" s="1"/>
      <c r="P23" s="1"/>
    </row>
    <row r="24" spans="1:16" ht="49.95" customHeight="1" x14ac:dyDescent="0.25">
      <c r="A24" s="55">
        <v>15</v>
      </c>
      <c r="B24" s="21" t="s">
        <v>46</v>
      </c>
      <c r="C24" s="77" t="s">
        <v>45</v>
      </c>
      <c r="D24" s="42">
        <v>2000</v>
      </c>
      <c r="E24" s="42"/>
      <c r="F24" s="42"/>
      <c r="G24" s="43">
        <f t="shared" si="0"/>
        <v>2000</v>
      </c>
      <c r="H24" s="21"/>
      <c r="I24" s="48"/>
      <c r="J24" s="1"/>
      <c r="K24" s="1"/>
      <c r="L24" s="1"/>
      <c r="M24" s="1"/>
      <c r="N24" s="1"/>
      <c r="O24" s="1"/>
      <c r="P24" s="1"/>
    </row>
    <row r="25" spans="1:16" ht="49.95" customHeight="1" x14ac:dyDescent="0.25">
      <c r="A25" s="55">
        <v>16</v>
      </c>
      <c r="B25" s="67" t="s">
        <v>109</v>
      </c>
      <c r="C25" s="76" t="s">
        <v>58</v>
      </c>
      <c r="D25" s="68">
        <v>3000</v>
      </c>
      <c r="E25" s="68"/>
      <c r="F25" s="68"/>
      <c r="G25" s="26">
        <f t="shared" si="0"/>
        <v>3000</v>
      </c>
      <c r="H25" s="65"/>
      <c r="I25" s="48"/>
      <c r="J25" s="1"/>
      <c r="K25" s="1"/>
      <c r="L25" s="1"/>
      <c r="M25" s="1"/>
      <c r="N25" s="1"/>
      <c r="O25" s="1"/>
      <c r="P25" s="1"/>
    </row>
    <row r="26" spans="1:16" ht="49.95" customHeight="1" x14ac:dyDescent="0.25">
      <c r="A26" s="55">
        <v>17</v>
      </c>
      <c r="B26" s="21" t="s">
        <v>66</v>
      </c>
      <c r="C26" s="91" t="s">
        <v>71</v>
      </c>
      <c r="D26" s="51">
        <v>3000</v>
      </c>
      <c r="E26" s="52"/>
      <c r="F26" s="25"/>
      <c r="G26" s="43">
        <f t="shared" si="0"/>
        <v>3000</v>
      </c>
      <c r="H26" s="44"/>
      <c r="I26" s="48"/>
      <c r="J26" s="1"/>
      <c r="K26" s="1"/>
      <c r="L26" s="1"/>
      <c r="M26" s="1"/>
      <c r="N26" s="1"/>
      <c r="O26" s="1"/>
      <c r="P26" s="1"/>
    </row>
    <row r="27" spans="1:16" ht="49.95" customHeight="1" x14ac:dyDescent="0.25">
      <c r="A27" s="55">
        <v>18</v>
      </c>
      <c r="B27" s="21" t="s">
        <v>62</v>
      </c>
      <c r="C27" s="91" t="s">
        <v>63</v>
      </c>
      <c r="D27" s="51">
        <v>2500</v>
      </c>
      <c r="E27" s="52"/>
      <c r="F27" s="25"/>
      <c r="G27" s="43">
        <f t="shared" si="0"/>
        <v>2500</v>
      </c>
      <c r="H27" s="44"/>
      <c r="I27" s="48"/>
      <c r="J27" s="1"/>
      <c r="K27" s="1"/>
      <c r="L27" s="1"/>
      <c r="M27" s="1"/>
      <c r="N27" s="1"/>
      <c r="O27" s="1"/>
      <c r="P27" s="1"/>
    </row>
    <row r="28" spans="1:16" ht="49.95" customHeight="1" x14ac:dyDescent="0.25">
      <c r="A28" s="55">
        <v>19</v>
      </c>
      <c r="B28" s="21" t="s">
        <v>64</v>
      </c>
      <c r="C28" s="91" t="s">
        <v>65</v>
      </c>
      <c r="D28" s="51">
        <v>2500</v>
      </c>
      <c r="E28" s="52"/>
      <c r="F28" s="25"/>
      <c r="G28" s="43">
        <f t="shared" si="0"/>
        <v>2500</v>
      </c>
      <c r="H28" s="44"/>
      <c r="I28" s="48"/>
      <c r="J28" s="1"/>
      <c r="K28" s="1"/>
      <c r="L28" s="1"/>
      <c r="M28" s="1"/>
      <c r="N28" s="1"/>
      <c r="O28" s="1"/>
      <c r="P28" s="1"/>
    </row>
    <row r="29" spans="1:16" ht="49.95" customHeight="1" x14ac:dyDescent="0.25">
      <c r="A29" s="55">
        <v>20</v>
      </c>
      <c r="B29" s="21" t="s">
        <v>68</v>
      </c>
      <c r="C29" s="77" t="s">
        <v>73</v>
      </c>
      <c r="D29" s="51">
        <v>2500</v>
      </c>
      <c r="E29" s="52"/>
      <c r="F29" s="25"/>
      <c r="G29" s="43">
        <f t="shared" si="0"/>
        <v>2500</v>
      </c>
      <c r="H29" s="64"/>
      <c r="I29" s="1"/>
      <c r="J29" s="1"/>
      <c r="K29" s="1"/>
      <c r="L29" s="1"/>
      <c r="M29" s="1"/>
      <c r="N29" s="1"/>
      <c r="O29" s="1"/>
      <c r="P29" s="1"/>
    </row>
    <row r="30" spans="1:16" ht="49.95" customHeight="1" x14ac:dyDescent="0.25">
      <c r="A30" s="55">
        <v>21</v>
      </c>
      <c r="B30" s="45" t="s">
        <v>69</v>
      </c>
      <c r="C30" s="77" t="s">
        <v>74</v>
      </c>
      <c r="D30" s="49">
        <v>3500</v>
      </c>
      <c r="E30" s="52"/>
      <c r="F30" s="25"/>
      <c r="G30" s="43">
        <v>3500</v>
      </c>
      <c r="H30" s="44"/>
      <c r="I30" s="48"/>
      <c r="J30" s="1"/>
      <c r="K30" s="1"/>
      <c r="L30" s="1"/>
      <c r="M30" s="1"/>
      <c r="N30" s="1"/>
      <c r="O30" s="1"/>
      <c r="P30" s="1"/>
    </row>
    <row r="31" spans="1:16" ht="49.95" customHeight="1" x14ac:dyDescent="0.25">
      <c r="A31" s="55">
        <v>22</v>
      </c>
      <c r="B31" s="45" t="s">
        <v>76</v>
      </c>
      <c r="C31" s="77" t="s">
        <v>72</v>
      </c>
      <c r="D31" s="49">
        <v>2500</v>
      </c>
      <c r="E31" s="52"/>
      <c r="F31" s="25"/>
      <c r="G31" s="43">
        <v>2500</v>
      </c>
      <c r="H31" s="44"/>
      <c r="I31" s="48"/>
      <c r="J31" s="1"/>
      <c r="K31" s="1"/>
      <c r="L31" s="1"/>
      <c r="M31" s="1"/>
      <c r="N31" s="1"/>
      <c r="O31" s="1"/>
      <c r="P31" s="1"/>
    </row>
    <row r="32" spans="1:16" ht="49.95" customHeight="1" x14ac:dyDescent="0.25">
      <c r="A32" s="55">
        <v>23</v>
      </c>
      <c r="B32" s="45" t="s">
        <v>78</v>
      </c>
      <c r="C32" s="77" t="s">
        <v>79</v>
      </c>
      <c r="D32" s="49">
        <v>6000</v>
      </c>
      <c r="E32" s="52"/>
      <c r="F32" s="25"/>
      <c r="G32" s="43">
        <f>D32+E32-F32</f>
        <v>6000</v>
      </c>
      <c r="H32" s="44"/>
      <c r="I32" s="48"/>
      <c r="J32" s="1"/>
      <c r="K32" s="1"/>
      <c r="L32" s="1"/>
      <c r="M32" s="1"/>
      <c r="N32" s="1"/>
      <c r="O32" s="1"/>
      <c r="P32" s="1"/>
    </row>
    <row r="33" spans="1:16" ht="49.95" customHeight="1" x14ac:dyDescent="0.25">
      <c r="A33" s="55">
        <v>24</v>
      </c>
      <c r="B33" s="45" t="s">
        <v>80</v>
      </c>
      <c r="C33" s="77" t="s">
        <v>81</v>
      </c>
      <c r="D33" s="49">
        <v>3500</v>
      </c>
      <c r="E33" s="52"/>
      <c r="F33" s="25"/>
      <c r="G33" s="43">
        <f t="shared" ref="G33:G34" si="1">D33+E33-F33</f>
        <v>3500</v>
      </c>
      <c r="H33" s="44"/>
      <c r="I33" s="48"/>
      <c r="J33" s="1"/>
      <c r="K33" s="1"/>
      <c r="L33" s="1"/>
      <c r="M33" s="1"/>
      <c r="N33" s="1"/>
      <c r="O33" s="1"/>
      <c r="P33" s="1"/>
    </row>
    <row r="34" spans="1:16" ht="49.95" customHeight="1" x14ac:dyDescent="0.25">
      <c r="A34" s="55">
        <v>25</v>
      </c>
      <c r="B34" s="45" t="s">
        <v>82</v>
      </c>
      <c r="C34" s="77" t="s">
        <v>83</v>
      </c>
      <c r="D34" s="49">
        <v>3500</v>
      </c>
      <c r="E34" s="52"/>
      <c r="F34" s="25"/>
      <c r="G34" s="43">
        <f t="shared" si="1"/>
        <v>3500</v>
      </c>
      <c r="H34" s="44"/>
      <c r="I34" s="48"/>
      <c r="J34" s="1"/>
      <c r="K34" s="1"/>
      <c r="L34" s="1"/>
      <c r="M34" s="1"/>
      <c r="N34" s="1"/>
      <c r="O34" s="1"/>
      <c r="P34" s="1"/>
    </row>
    <row r="35" spans="1:16" ht="49.95" customHeight="1" x14ac:dyDescent="0.25">
      <c r="A35" s="55">
        <v>26</v>
      </c>
      <c r="B35" s="17" t="s">
        <v>86</v>
      </c>
      <c r="C35" s="77" t="s">
        <v>83</v>
      </c>
      <c r="D35" s="49">
        <v>3500</v>
      </c>
      <c r="E35" s="52"/>
      <c r="F35" s="25"/>
      <c r="G35" s="43">
        <f t="shared" ref="G35:G48" si="2">D35+E35-F35</f>
        <v>3500</v>
      </c>
      <c r="H35" s="65"/>
      <c r="I35" s="48"/>
      <c r="J35" s="1"/>
      <c r="K35" s="1"/>
      <c r="L35" s="1"/>
      <c r="M35" s="1"/>
      <c r="N35" s="1"/>
      <c r="O35" s="1"/>
      <c r="P35" s="1"/>
    </row>
    <row r="36" spans="1:16" ht="49.95" customHeight="1" x14ac:dyDescent="0.25">
      <c r="A36" s="55">
        <v>27</v>
      </c>
      <c r="B36" s="21" t="s">
        <v>92</v>
      </c>
      <c r="C36" s="91" t="s">
        <v>93</v>
      </c>
      <c r="D36" s="49">
        <v>3000</v>
      </c>
      <c r="E36" s="52"/>
      <c r="F36" s="25"/>
      <c r="G36" s="43">
        <f t="shared" si="2"/>
        <v>3000</v>
      </c>
      <c r="H36" s="65"/>
      <c r="I36" s="48"/>
      <c r="J36" s="1"/>
      <c r="K36" s="1"/>
      <c r="L36" s="1"/>
      <c r="M36" s="1"/>
      <c r="N36" s="1"/>
      <c r="O36" s="1"/>
      <c r="P36" s="1"/>
    </row>
    <row r="37" spans="1:16" ht="49.95" customHeight="1" x14ac:dyDescent="0.25">
      <c r="A37" s="55">
        <v>28</v>
      </c>
      <c r="B37" s="17" t="s">
        <v>90</v>
      </c>
      <c r="C37" s="77" t="s">
        <v>94</v>
      </c>
      <c r="D37" s="49">
        <v>4000</v>
      </c>
      <c r="E37" s="52"/>
      <c r="F37" s="25"/>
      <c r="G37" s="43">
        <f t="shared" si="2"/>
        <v>4000</v>
      </c>
      <c r="H37" s="65"/>
      <c r="I37" s="48"/>
      <c r="J37" s="1"/>
      <c r="K37" s="1"/>
      <c r="L37" s="1"/>
      <c r="M37" s="1"/>
      <c r="N37" s="1"/>
      <c r="O37" s="1"/>
      <c r="P37" s="1"/>
    </row>
    <row r="38" spans="1:16" ht="49.95" customHeight="1" x14ac:dyDescent="0.25">
      <c r="A38" s="55">
        <v>29</v>
      </c>
      <c r="B38" s="17" t="s">
        <v>91</v>
      </c>
      <c r="C38" s="77" t="s">
        <v>94</v>
      </c>
      <c r="D38" s="49">
        <v>4000</v>
      </c>
      <c r="E38" s="52"/>
      <c r="F38" s="25"/>
      <c r="G38" s="43">
        <f t="shared" si="2"/>
        <v>4000</v>
      </c>
      <c r="H38" s="65"/>
      <c r="I38" s="48"/>
      <c r="J38" s="1"/>
      <c r="K38" s="1"/>
      <c r="L38" s="1"/>
      <c r="M38" s="1"/>
      <c r="N38" s="1"/>
      <c r="O38" s="1"/>
      <c r="P38" s="1"/>
    </row>
    <row r="39" spans="1:16" ht="49.95" customHeight="1" x14ac:dyDescent="0.25">
      <c r="A39" s="55">
        <v>30</v>
      </c>
      <c r="B39" s="21" t="s">
        <v>102</v>
      </c>
      <c r="C39" s="76" t="s">
        <v>103</v>
      </c>
      <c r="D39" s="49">
        <v>4000</v>
      </c>
      <c r="E39" s="52"/>
      <c r="F39" s="25"/>
      <c r="G39" s="26">
        <f t="shared" si="2"/>
        <v>4000</v>
      </c>
      <c r="H39" s="65"/>
      <c r="I39" s="48"/>
      <c r="J39" s="1"/>
      <c r="K39" s="1"/>
      <c r="L39" s="1"/>
      <c r="M39" s="1"/>
      <c r="N39" s="1"/>
      <c r="O39" s="1"/>
      <c r="P39" s="1"/>
    </row>
    <row r="40" spans="1:16" ht="49.95" customHeight="1" x14ac:dyDescent="0.25">
      <c r="A40" s="55">
        <v>31</v>
      </c>
      <c r="B40" s="17" t="s">
        <v>97</v>
      </c>
      <c r="C40" s="77" t="s">
        <v>95</v>
      </c>
      <c r="D40" s="49">
        <v>3500</v>
      </c>
      <c r="E40" s="52"/>
      <c r="F40" s="25"/>
      <c r="G40" s="43">
        <f t="shared" si="2"/>
        <v>3500</v>
      </c>
      <c r="H40" s="65"/>
      <c r="I40" s="48"/>
      <c r="J40" s="1"/>
      <c r="K40" s="1"/>
      <c r="L40" s="1"/>
      <c r="M40" s="1"/>
      <c r="N40" s="1"/>
      <c r="O40" s="1"/>
      <c r="P40" s="1"/>
    </row>
    <row r="41" spans="1:16" ht="49.95" customHeight="1" x14ac:dyDescent="0.25">
      <c r="A41" s="55">
        <v>32</v>
      </c>
      <c r="B41" s="17" t="s">
        <v>107</v>
      </c>
      <c r="C41" s="77" t="s">
        <v>17</v>
      </c>
      <c r="D41" s="49">
        <v>3500</v>
      </c>
      <c r="E41" s="52"/>
      <c r="F41" s="25"/>
      <c r="G41" s="43">
        <f t="shared" si="2"/>
        <v>3500</v>
      </c>
      <c r="H41" s="65"/>
      <c r="I41" s="48"/>
      <c r="J41" s="1"/>
      <c r="K41" s="1"/>
      <c r="L41" s="1"/>
      <c r="M41" s="1"/>
      <c r="N41" s="1"/>
      <c r="O41" s="1"/>
      <c r="P41" s="1"/>
    </row>
    <row r="42" spans="1:16" ht="49.95" customHeight="1" x14ac:dyDescent="0.25">
      <c r="A42" s="55">
        <v>33</v>
      </c>
      <c r="B42" s="17" t="s">
        <v>108</v>
      </c>
      <c r="C42" s="77" t="s">
        <v>17</v>
      </c>
      <c r="D42" s="49">
        <v>3500</v>
      </c>
      <c r="E42" s="52"/>
      <c r="F42" s="25"/>
      <c r="G42" s="43">
        <f t="shared" si="2"/>
        <v>3500</v>
      </c>
      <c r="H42" s="65"/>
      <c r="I42" s="48"/>
      <c r="J42" s="1"/>
      <c r="K42" s="1"/>
      <c r="L42" s="1"/>
      <c r="M42" s="1"/>
      <c r="N42" s="1"/>
      <c r="O42" s="1"/>
      <c r="P42" s="1"/>
    </row>
    <row r="43" spans="1:16" ht="49.95" customHeight="1" x14ac:dyDescent="0.25">
      <c r="A43" s="55">
        <v>34</v>
      </c>
      <c r="B43" s="45" t="s">
        <v>119</v>
      </c>
      <c r="C43" s="91" t="s">
        <v>120</v>
      </c>
      <c r="D43" s="49">
        <v>2500</v>
      </c>
      <c r="E43" s="52"/>
      <c r="F43" s="25"/>
      <c r="G43" s="43">
        <f>D43+E43-F43</f>
        <v>2500</v>
      </c>
      <c r="H43" s="65"/>
      <c r="I43" s="48"/>
      <c r="J43" s="1"/>
      <c r="K43" s="1"/>
      <c r="L43" s="1"/>
      <c r="M43" s="1"/>
      <c r="N43" s="1"/>
      <c r="O43" s="1"/>
      <c r="P43" s="1"/>
    </row>
    <row r="44" spans="1:16" ht="49.95" customHeight="1" x14ac:dyDescent="0.25">
      <c r="A44" s="55">
        <v>35</v>
      </c>
      <c r="B44" s="45" t="s">
        <v>121</v>
      </c>
      <c r="C44" s="91" t="s">
        <v>120</v>
      </c>
      <c r="D44" s="49">
        <v>2500</v>
      </c>
      <c r="E44" s="52"/>
      <c r="F44" s="25"/>
      <c r="G44" s="43">
        <f>D44+E44-F44</f>
        <v>2500</v>
      </c>
      <c r="H44" s="65"/>
      <c r="I44" s="48"/>
      <c r="J44" s="1"/>
      <c r="K44" s="1"/>
      <c r="L44" s="1"/>
      <c r="M44" s="1"/>
      <c r="N44" s="1"/>
      <c r="O44" s="1"/>
      <c r="P44" s="1"/>
    </row>
    <row r="45" spans="1:16" ht="49.95" customHeight="1" x14ac:dyDescent="0.25">
      <c r="A45" s="55">
        <v>36</v>
      </c>
      <c r="B45" s="76" t="s">
        <v>42</v>
      </c>
      <c r="C45" s="76" t="s">
        <v>123</v>
      </c>
      <c r="D45" s="85">
        <v>3000</v>
      </c>
      <c r="E45" s="85"/>
      <c r="F45" s="85"/>
      <c r="G45" s="75">
        <f t="shared" ref="G45:G46" si="3">D45+E45-F45</f>
        <v>3000</v>
      </c>
      <c r="H45" s="76"/>
      <c r="I45" s="48"/>
      <c r="J45" s="1"/>
      <c r="K45" s="1"/>
      <c r="L45" s="1"/>
      <c r="M45" s="1"/>
      <c r="N45" s="1"/>
      <c r="O45" s="1"/>
      <c r="P45" s="1"/>
    </row>
    <row r="46" spans="1:16" ht="49.95" customHeight="1" x14ac:dyDescent="0.25">
      <c r="A46" s="55">
        <v>37</v>
      </c>
      <c r="B46" s="76" t="s">
        <v>124</v>
      </c>
      <c r="C46" s="76" t="s">
        <v>125</v>
      </c>
      <c r="D46" s="85">
        <v>5531</v>
      </c>
      <c r="E46" s="85"/>
      <c r="F46" s="85"/>
      <c r="G46" s="75">
        <f t="shared" si="3"/>
        <v>5531</v>
      </c>
      <c r="H46" s="76"/>
      <c r="I46" s="48"/>
      <c r="J46" s="1"/>
      <c r="K46" s="1"/>
      <c r="L46" s="1"/>
      <c r="M46" s="1"/>
      <c r="N46" s="1"/>
      <c r="O46" s="1"/>
      <c r="P46" s="1"/>
    </row>
    <row r="47" spans="1:16" ht="49.95" customHeight="1" x14ac:dyDescent="0.25">
      <c r="A47" s="55">
        <v>38</v>
      </c>
      <c r="B47" s="17" t="s">
        <v>104</v>
      </c>
      <c r="C47" s="77" t="s">
        <v>105</v>
      </c>
      <c r="D47" s="49">
        <v>5500</v>
      </c>
      <c r="E47" s="52"/>
      <c r="F47" s="25"/>
      <c r="G47" s="43">
        <f>D47+E47-F47</f>
        <v>5500</v>
      </c>
      <c r="H47" s="65"/>
      <c r="I47" s="48"/>
      <c r="J47" s="1"/>
      <c r="K47" s="1"/>
      <c r="L47" s="1"/>
      <c r="M47" s="1"/>
      <c r="N47" s="1"/>
      <c r="O47" s="1"/>
      <c r="P47" s="1"/>
    </row>
    <row r="48" spans="1:16" ht="49.95" customHeight="1" x14ac:dyDescent="0.25">
      <c r="A48" s="55">
        <v>39</v>
      </c>
      <c r="B48" s="45" t="s">
        <v>88</v>
      </c>
      <c r="C48" s="96" t="s">
        <v>89</v>
      </c>
      <c r="D48" s="66">
        <v>8500</v>
      </c>
      <c r="E48" s="66"/>
      <c r="F48" s="66"/>
      <c r="G48" s="66">
        <f t="shared" si="2"/>
        <v>8500</v>
      </c>
      <c r="H48" s="64"/>
      <c r="I48" s="48"/>
      <c r="J48" s="1"/>
      <c r="K48" s="1"/>
      <c r="L48" s="1"/>
      <c r="M48" s="1"/>
      <c r="N48" s="1"/>
      <c r="O48" s="1"/>
      <c r="P48" s="1"/>
    </row>
    <row r="49" spans="1:9" ht="21" x14ac:dyDescent="0.35">
      <c r="A49" s="105" t="s">
        <v>12</v>
      </c>
      <c r="B49" s="105"/>
      <c r="C49" s="105"/>
      <c r="D49" s="58">
        <f>SUM(D10:D48)</f>
        <v>132231</v>
      </c>
      <c r="E49" s="58">
        <f>SUM(E10:E48)</f>
        <v>0</v>
      </c>
      <c r="F49" s="58">
        <f>SUM(F10:F48)</f>
        <v>0</v>
      </c>
      <c r="G49" s="58">
        <f>SUM(G10:G48)</f>
        <v>132231</v>
      </c>
      <c r="H49" s="59"/>
      <c r="I49" s="48"/>
    </row>
    <row r="50" spans="1:9" x14ac:dyDescent="0.25">
      <c r="B50" s="60"/>
      <c r="C50" s="97"/>
      <c r="D50" s="61"/>
      <c r="E50" s="39"/>
      <c r="F50" s="40"/>
      <c r="G50" s="62">
        <f>D49+E49</f>
        <v>132231</v>
      </c>
      <c r="H50" s="54"/>
      <c r="I50" s="48"/>
    </row>
    <row r="51" spans="1:9" ht="15.6" x14ac:dyDescent="0.3">
      <c r="B51" s="60"/>
      <c r="C51" s="97"/>
      <c r="D51" s="61"/>
      <c r="E51" s="39"/>
      <c r="F51" s="40"/>
      <c r="G51" s="62"/>
      <c r="H51" s="63"/>
      <c r="I51"/>
    </row>
    <row r="52" spans="1:9" ht="15.6" x14ac:dyDescent="0.3">
      <c r="B52" s="60"/>
      <c r="C52" s="97"/>
      <c r="D52" s="61"/>
      <c r="E52" s="39"/>
      <c r="F52" s="40"/>
      <c r="G52" s="62"/>
      <c r="I52"/>
    </row>
  </sheetData>
  <autoFilter ref="A9:H50" xr:uid="{00000000-0009-0000-0000-000002000000}"/>
  <mergeCells count="11">
    <mergeCell ref="A5:H5"/>
    <mergeCell ref="A6:H6"/>
    <mergeCell ref="A7:H7"/>
    <mergeCell ref="A8:H8"/>
    <mergeCell ref="A49:C49"/>
    <mergeCell ref="A1:H1"/>
    <mergeCell ref="A2:E2"/>
    <mergeCell ref="F2:H2"/>
    <mergeCell ref="A3:E3"/>
    <mergeCell ref="A4:E4"/>
    <mergeCell ref="F4:H4"/>
  </mergeCells>
  <pageMargins left="0.33" right="0.26" top="0.45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/>
  <dimension ref="A1:P21"/>
  <sheetViews>
    <sheetView tabSelected="1" zoomScale="90" zoomScaleNormal="90" workbookViewId="0">
      <selection activeCell="C18" sqref="C18"/>
    </sheetView>
  </sheetViews>
  <sheetFormatPr baseColWidth="10" defaultColWidth="11.44140625" defaultRowHeight="15" x14ac:dyDescent="0.25"/>
  <cols>
    <col min="1" max="1" width="6.33203125" style="35" customWidth="1"/>
    <col min="2" max="2" width="32" style="35" customWidth="1"/>
    <col min="3" max="3" width="31.5546875" style="35" customWidth="1"/>
    <col min="4" max="4" width="18.44140625" style="35" customWidth="1"/>
    <col min="5" max="5" width="14.88671875" style="35" customWidth="1"/>
    <col min="6" max="6" width="15.6640625" style="35" customWidth="1"/>
    <col min="7" max="7" width="20.6640625" style="35" customWidth="1"/>
    <col min="8" max="8" width="32.6640625" style="35" customWidth="1"/>
    <col min="9" max="9" width="8.44140625" style="80" customWidth="1"/>
    <col min="10" max="10" width="11.44140625" style="80" customWidth="1"/>
    <col min="11" max="11" width="10" style="80" customWidth="1"/>
    <col min="12" max="13" width="9.44140625" style="80" customWidth="1"/>
    <col min="14" max="14" width="9.6640625" style="80" customWidth="1"/>
    <col min="15" max="16" width="11.5546875" style="80" bestFit="1" customWidth="1"/>
    <col min="17" max="16384" width="11.44140625" style="35"/>
  </cols>
  <sheetData>
    <row r="1" spans="1:16" ht="24.9" customHeight="1" x14ac:dyDescent="0.35">
      <c r="A1" s="31"/>
      <c r="B1" s="31"/>
      <c r="C1" s="31"/>
      <c r="D1" s="31"/>
      <c r="E1" s="31"/>
      <c r="F1" s="31"/>
      <c r="G1" s="31"/>
      <c r="H1" s="31" t="s">
        <v>7</v>
      </c>
    </row>
    <row r="2" spans="1:16" ht="24.9" customHeight="1" x14ac:dyDescent="0.35">
      <c r="A2" s="106" t="s">
        <v>99</v>
      </c>
      <c r="B2" s="106"/>
      <c r="C2" s="106"/>
      <c r="D2" s="106"/>
      <c r="E2" s="106"/>
      <c r="F2" s="106"/>
      <c r="G2" s="112" t="s">
        <v>113</v>
      </c>
      <c r="H2" s="112"/>
    </row>
    <row r="3" spans="1:16" ht="24.9" customHeight="1" x14ac:dyDescent="0.35">
      <c r="A3" s="106" t="s">
        <v>100</v>
      </c>
      <c r="B3" s="106"/>
      <c r="C3" s="106"/>
      <c r="D3" s="106"/>
      <c r="E3" s="106"/>
      <c r="F3" s="106"/>
      <c r="G3" s="81"/>
      <c r="H3" s="81"/>
    </row>
    <row r="4" spans="1:16" ht="24.9" customHeight="1" x14ac:dyDescent="0.35">
      <c r="A4" s="106" t="s">
        <v>101</v>
      </c>
      <c r="B4" s="106"/>
      <c r="C4" s="106"/>
      <c r="D4" s="106"/>
      <c r="E4" s="106"/>
      <c r="F4" s="110" t="s">
        <v>114</v>
      </c>
      <c r="G4" s="111"/>
      <c r="H4" s="111"/>
    </row>
    <row r="5" spans="1:16" ht="24.9" customHeight="1" x14ac:dyDescent="0.35">
      <c r="A5" s="107" t="s">
        <v>7</v>
      </c>
      <c r="B5" s="107"/>
      <c r="C5" s="107"/>
      <c r="D5" s="107"/>
      <c r="E5" s="107"/>
      <c r="F5" s="107"/>
      <c r="G5" s="107"/>
      <c r="H5" s="107"/>
    </row>
    <row r="6" spans="1:16" ht="24.9" customHeight="1" x14ac:dyDescent="0.35">
      <c r="A6" s="112" t="s">
        <v>50</v>
      </c>
      <c r="B6" s="112"/>
      <c r="C6" s="112"/>
      <c r="D6" s="112"/>
      <c r="E6" s="112"/>
      <c r="F6" s="112"/>
      <c r="G6" s="112"/>
      <c r="H6" s="112"/>
    </row>
    <row r="7" spans="1:16" ht="24.9" customHeight="1" x14ac:dyDescent="0.35">
      <c r="A7" s="109" t="s">
        <v>52</v>
      </c>
      <c r="B7" s="109"/>
      <c r="C7" s="109"/>
      <c r="D7" s="109"/>
      <c r="E7" s="109"/>
      <c r="F7" s="109"/>
      <c r="G7" s="109"/>
      <c r="H7" s="109"/>
    </row>
    <row r="8" spans="1:16" x14ac:dyDescent="0.25">
      <c r="B8" s="33" t="s">
        <v>9</v>
      </c>
      <c r="C8" s="82"/>
    </row>
    <row r="9" spans="1:16" ht="33" customHeight="1" x14ac:dyDescent="0.25">
      <c r="A9" s="12" t="s">
        <v>2</v>
      </c>
      <c r="B9" s="12" t="s">
        <v>0</v>
      </c>
      <c r="C9" s="12" t="s">
        <v>4</v>
      </c>
      <c r="D9" s="12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49.95" customHeight="1" x14ac:dyDescent="0.25">
      <c r="A10" s="83">
        <v>1</v>
      </c>
      <c r="B10" s="71" t="s">
        <v>24</v>
      </c>
      <c r="C10" s="71" t="s">
        <v>25</v>
      </c>
      <c r="D10" s="72">
        <v>3800</v>
      </c>
      <c r="E10" s="73"/>
      <c r="F10" s="74"/>
      <c r="G10" s="75">
        <f t="shared" ref="G10" si="0">D10+E10-F10</f>
        <v>3800</v>
      </c>
      <c r="H10" s="71"/>
      <c r="I10" s="34"/>
      <c r="J10" s="40"/>
      <c r="K10" s="84"/>
      <c r="L10" s="84"/>
      <c r="M10" s="84"/>
      <c r="N10" s="84"/>
      <c r="O10" s="84"/>
      <c r="P10" s="84"/>
    </row>
    <row r="11" spans="1:16" ht="49.95" customHeight="1" x14ac:dyDescent="0.25">
      <c r="A11" s="83">
        <v>2</v>
      </c>
      <c r="B11" s="76" t="s">
        <v>77</v>
      </c>
      <c r="C11" s="71" t="s">
        <v>35</v>
      </c>
      <c r="D11" s="85">
        <v>2500</v>
      </c>
      <c r="E11" s="85"/>
      <c r="F11" s="85"/>
      <c r="G11" s="75">
        <v>2500</v>
      </c>
      <c r="H11" s="86"/>
      <c r="I11" s="34"/>
      <c r="J11" s="40"/>
      <c r="K11" s="84"/>
      <c r="L11" s="84"/>
      <c r="M11" s="84"/>
      <c r="N11" s="84"/>
      <c r="O11" s="84"/>
      <c r="P11" s="84"/>
    </row>
    <row r="12" spans="1:16" ht="49.95" customHeight="1" x14ac:dyDescent="0.25">
      <c r="A12" s="83">
        <v>3</v>
      </c>
      <c r="B12" s="77" t="s">
        <v>38</v>
      </c>
      <c r="C12" s="71" t="s">
        <v>39</v>
      </c>
      <c r="D12" s="85">
        <v>3500</v>
      </c>
      <c r="E12" s="85"/>
      <c r="F12" s="85"/>
      <c r="G12" s="75">
        <f t="shared" ref="G12:G14" si="1">D12+E12-F12</f>
        <v>3500</v>
      </c>
      <c r="H12" s="87"/>
      <c r="I12" s="35"/>
      <c r="J12" s="35"/>
      <c r="K12" s="35"/>
      <c r="L12" s="35"/>
      <c r="M12" s="35"/>
      <c r="N12" s="35"/>
      <c r="O12" s="35"/>
      <c r="P12" s="35"/>
    </row>
    <row r="13" spans="1:16" ht="49.95" customHeight="1" x14ac:dyDescent="0.25">
      <c r="A13" s="83">
        <v>4</v>
      </c>
      <c r="B13" s="71" t="s">
        <v>106</v>
      </c>
      <c r="C13" s="77" t="s">
        <v>110</v>
      </c>
      <c r="D13" s="85">
        <v>3000</v>
      </c>
      <c r="E13" s="85"/>
      <c r="F13" s="85"/>
      <c r="G13" s="75">
        <f t="shared" si="1"/>
        <v>3000</v>
      </c>
      <c r="H13" s="77"/>
      <c r="I13" s="35"/>
      <c r="J13" s="35"/>
      <c r="K13" s="35"/>
      <c r="L13" s="35"/>
      <c r="M13" s="35"/>
      <c r="N13" s="35"/>
      <c r="O13" s="35"/>
      <c r="P13" s="35"/>
    </row>
    <row r="14" spans="1:16" ht="49.95" customHeight="1" x14ac:dyDescent="0.25">
      <c r="A14" s="83">
        <v>5</v>
      </c>
      <c r="B14" s="76" t="s">
        <v>98</v>
      </c>
      <c r="C14" s="41" t="s">
        <v>96</v>
      </c>
      <c r="D14" s="85">
        <v>3500</v>
      </c>
      <c r="E14" s="85"/>
      <c r="F14" s="85"/>
      <c r="G14" s="75">
        <f t="shared" si="1"/>
        <v>3500</v>
      </c>
      <c r="H14" s="77"/>
      <c r="I14" s="35"/>
      <c r="J14" s="35"/>
      <c r="K14" s="35"/>
      <c r="L14" s="35"/>
      <c r="M14" s="35"/>
      <c r="N14" s="35"/>
      <c r="O14" s="35"/>
      <c r="P14" s="35"/>
    </row>
    <row r="15" spans="1:16" ht="49.95" customHeight="1" x14ac:dyDescent="0.25">
      <c r="A15" s="83">
        <v>6</v>
      </c>
      <c r="B15" s="91" t="s">
        <v>75</v>
      </c>
      <c r="C15" s="76" t="s">
        <v>47</v>
      </c>
      <c r="D15" s="85">
        <v>3500</v>
      </c>
      <c r="E15" s="85"/>
      <c r="F15" s="85"/>
      <c r="G15" s="75">
        <f>D15+E15-F15</f>
        <v>3500</v>
      </c>
      <c r="H15" s="88"/>
      <c r="I15" s="35"/>
      <c r="J15" s="35"/>
      <c r="K15" s="35"/>
      <c r="L15" s="35"/>
      <c r="M15" s="35"/>
      <c r="N15" s="35"/>
      <c r="O15" s="35"/>
      <c r="P15" s="35"/>
    </row>
    <row r="16" spans="1:16" x14ac:dyDescent="0.25">
      <c r="A16" s="108" t="s">
        <v>12</v>
      </c>
      <c r="B16" s="108"/>
      <c r="C16" s="108"/>
      <c r="D16" s="78">
        <f>SUM(D10:D15)</f>
        <v>19800</v>
      </c>
      <c r="E16" s="78">
        <f>SUM(E10:E12)</f>
        <v>0</v>
      </c>
      <c r="F16" s="78">
        <f>SUM(F10:F12)</f>
        <v>0</v>
      </c>
      <c r="G16" s="78">
        <f>SUM(G10:G15)</f>
        <v>19800</v>
      </c>
      <c r="H16" s="79"/>
      <c r="I16" s="35"/>
      <c r="J16" s="35"/>
      <c r="K16" s="35"/>
      <c r="L16" s="35"/>
      <c r="M16" s="35"/>
      <c r="N16" s="35"/>
      <c r="O16" s="35"/>
      <c r="P16" s="35"/>
    </row>
    <row r="17" spans="1:16" x14ac:dyDescent="0.25">
      <c r="A17" s="80"/>
      <c r="B17" s="34"/>
      <c r="C17" s="11"/>
      <c r="D17" s="89"/>
      <c r="E17" s="39"/>
      <c r="F17" s="40"/>
      <c r="G17" s="84"/>
      <c r="H17" s="80"/>
      <c r="I17" s="35"/>
      <c r="J17" s="35"/>
      <c r="K17" s="35"/>
      <c r="L17" s="35"/>
      <c r="M17" s="35"/>
      <c r="N17" s="35"/>
      <c r="O17" s="35"/>
      <c r="P17" s="35"/>
    </row>
    <row r="18" spans="1:16" x14ac:dyDescent="0.25">
      <c r="A18" s="80"/>
      <c r="B18" s="34"/>
      <c r="C18" s="11"/>
      <c r="D18" s="89"/>
      <c r="E18" s="39"/>
      <c r="F18" s="40"/>
      <c r="G18" s="84"/>
      <c r="H18" s="90"/>
      <c r="I18" s="35"/>
      <c r="J18" s="35"/>
      <c r="K18" s="35"/>
      <c r="L18" s="35"/>
      <c r="M18" s="35"/>
      <c r="N18" s="35"/>
      <c r="O18" s="35"/>
      <c r="P18" s="35"/>
    </row>
    <row r="19" spans="1:16" x14ac:dyDescent="0.25">
      <c r="A19" s="80"/>
      <c r="B19" s="34"/>
      <c r="C19" s="11"/>
      <c r="D19" s="89"/>
      <c r="E19" s="39"/>
      <c r="F19" s="40"/>
      <c r="G19" s="84">
        <f>D16+E16-F16</f>
        <v>19800</v>
      </c>
      <c r="H19" s="80"/>
      <c r="I19" s="35"/>
      <c r="J19" s="35"/>
      <c r="K19" s="35"/>
      <c r="L19" s="35"/>
      <c r="M19" s="35"/>
      <c r="N19" s="35"/>
      <c r="O19" s="35"/>
      <c r="P19" s="35"/>
    </row>
    <row r="20" spans="1:16" x14ac:dyDescent="0.25">
      <c r="A20" s="80"/>
      <c r="B20" s="34"/>
      <c r="C20" s="11"/>
      <c r="D20" s="89"/>
      <c r="E20" s="39"/>
      <c r="F20" s="40"/>
      <c r="G20" s="84"/>
      <c r="H20" s="80"/>
    </row>
    <row r="21" spans="1:16" x14ac:dyDescent="0.25">
      <c r="A21" s="80"/>
      <c r="B21" s="34"/>
      <c r="C21" s="11"/>
      <c r="D21" s="89"/>
      <c r="E21" s="39"/>
      <c r="F21" s="40"/>
      <c r="G21" s="84"/>
      <c r="H21" s="80"/>
    </row>
  </sheetData>
  <mergeCells count="9">
    <mergeCell ref="A2:F2"/>
    <mergeCell ref="A4:E4"/>
    <mergeCell ref="A5:H5"/>
    <mergeCell ref="A16:C16"/>
    <mergeCell ref="A7:H7"/>
    <mergeCell ref="F4:H4"/>
    <mergeCell ref="A6:H6"/>
    <mergeCell ref="A3:F3"/>
    <mergeCell ref="G2:H2"/>
  </mergeCells>
  <pageMargins left="0.33" right="0.26" top="0.28999999999999998" bottom="0.43" header="0.28999999999999998" footer="0.54"/>
  <pageSetup paperSize="345" scale="85" orientation="landscape" r:id="rId1"/>
  <headerFooter>
    <oddFooter>Página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4"/>
  <dimension ref="A1:P21"/>
  <sheetViews>
    <sheetView zoomScale="90" zoomScaleNormal="90" workbookViewId="0">
      <selection sqref="A1:H18"/>
    </sheetView>
  </sheetViews>
  <sheetFormatPr baseColWidth="10" defaultColWidth="11.44140625" defaultRowHeight="15" x14ac:dyDescent="0.25"/>
  <cols>
    <col min="1" max="1" width="6.33203125" style="1" customWidth="1"/>
    <col min="2" max="2" width="33.109375" style="35" customWidth="1"/>
    <col min="3" max="3" width="32.6640625" style="1" customWidth="1"/>
    <col min="4" max="4" width="18.44140625" style="1" customWidth="1"/>
    <col min="5" max="5" width="14.88671875" style="1" customWidth="1"/>
    <col min="6" max="6" width="15.6640625" style="1" customWidth="1"/>
    <col min="7" max="7" width="18.21875" style="1" customWidth="1"/>
    <col min="8" max="8" width="44.88671875" style="1" customWidth="1"/>
    <col min="9" max="9" width="8.44140625" style="2" customWidth="1"/>
    <col min="10" max="10" width="11.44140625" style="2" customWidth="1"/>
    <col min="11" max="11" width="10" style="2" customWidth="1"/>
    <col min="12" max="13" width="9.44140625" style="2" customWidth="1"/>
    <col min="14" max="14" width="9.6640625" style="2" customWidth="1"/>
    <col min="15" max="16" width="11.5546875" style="2" bestFit="1" customWidth="1"/>
    <col min="17" max="16384" width="11.44140625" style="1"/>
  </cols>
  <sheetData>
    <row r="1" spans="1:16" ht="24.9" customHeight="1" x14ac:dyDescent="0.35">
      <c r="A1" s="19"/>
      <c r="B1" s="31"/>
      <c r="C1" s="19"/>
      <c r="D1" s="19"/>
      <c r="E1" s="19"/>
      <c r="F1" s="19"/>
      <c r="G1" s="19"/>
      <c r="H1" s="19" t="s">
        <v>7</v>
      </c>
    </row>
    <row r="2" spans="1:16" ht="24.9" customHeight="1" x14ac:dyDescent="0.35">
      <c r="A2" s="113" t="s">
        <v>14</v>
      </c>
      <c r="B2" s="113"/>
      <c r="C2" s="113"/>
      <c r="D2" s="113"/>
      <c r="E2" s="113"/>
      <c r="F2" s="113"/>
      <c r="G2" s="116" t="s">
        <v>115</v>
      </c>
      <c r="H2" s="116"/>
    </row>
    <row r="3" spans="1:16" ht="24.9" customHeight="1" x14ac:dyDescent="0.35">
      <c r="A3" s="112" t="s">
        <v>87</v>
      </c>
      <c r="B3" s="112"/>
      <c r="C3" s="112"/>
      <c r="D3" s="112"/>
      <c r="E3" s="112"/>
      <c r="F3" s="112"/>
      <c r="G3" s="19"/>
      <c r="H3" s="19"/>
    </row>
    <row r="4" spans="1:16" ht="24.9" customHeight="1" x14ac:dyDescent="0.35">
      <c r="A4" s="113" t="s">
        <v>15</v>
      </c>
      <c r="B4" s="113"/>
      <c r="C4" s="113"/>
      <c r="D4" s="113"/>
      <c r="E4" s="113"/>
      <c r="F4" s="113"/>
      <c r="G4" s="69" t="s">
        <v>116</v>
      </c>
      <c r="H4" s="70"/>
    </row>
    <row r="5" spans="1:16" ht="24.9" customHeight="1" x14ac:dyDescent="0.35">
      <c r="A5" s="20"/>
      <c r="B5" s="32"/>
      <c r="C5" s="36"/>
      <c r="D5" s="20"/>
      <c r="E5" s="19"/>
      <c r="F5" s="37"/>
      <c r="G5" s="37"/>
      <c r="H5" s="37"/>
    </row>
    <row r="6" spans="1:16" ht="24.9" customHeight="1" x14ac:dyDescent="0.35">
      <c r="A6" s="113" t="s">
        <v>50</v>
      </c>
      <c r="B6" s="113"/>
      <c r="C6" s="113"/>
      <c r="D6" s="113"/>
      <c r="E6" s="113"/>
      <c r="F6" s="113"/>
      <c r="G6" s="113"/>
      <c r="H6" s="113"/>
    </row>
    <row r="7" spans="1:16" ht="24.9" customHeight="1" x14ac:dyDescent="0.35">
      <c r="A7" s="115" t="s">
        <v>51</v>
      </c>
      <c r="B7" s="115"/>
      <c r="C7" s="115"/>
      <c r="D7" s="115"/>
      <c r="E7" s="115"/>
      <c r="F7" s="115"/>
      <c r="G7" s="115"/>
      <c r="H7" s="115"/>
    </row>
    <row r="8" spans="1:16" x14ac:dyDescent="0.25">
      <c r="B8" s="33" t="s">
        <v>9</v>
      </c>
      <c r="C8" s="3"/>
    </row>
    <row r="9" spans="1:16" ht="33" customHeight="1" x14ac:dyDescent="0.25">
      <c r="A9" s="12" t="s">
        <v>2</v>
      </c>
      <c r="B9" s="12" t="s">
        <v>0</v>
      </c>
      <c r="C9" s="13" t="s">
        <v>4</v>
      </c>
      <c r="D9" s="13" t="s">
        <v>1</v>
      </c>
      <c r="E9" s="12" t="s">
        <v>3</v>
      </c>
      <c r="F9" s="12" t="s">
        <v>23</v>
      </c>
      <c r="G9" s="12" t="s">
        <v>5</v>
      </c>
      <c r="H9" s="12" t="s">
        <v>6</v>
      </c>
      <c r="I9" s="4"/>
      <c r="J9" s="4"/>
      <c r="K9" s="4"/>
      <c r="L9" s="4"/>
      <c r="M9" s="4"/>
      <c r="N9" s="4"/>
      <c r="O9" s="4"/>
      <c r="P9" s="4"/>
    </row>
    <row r="10" spans="1:16" ht="50.1" customHeight="1" x14ac:dyDescent="0.25">
      <c r="A10" s="14">
        <v>1</v>
      </c>
      <c r="B10" s="15" t="s">
        <v>54</v>
      </c>
      <c r="C10" s="16" t="s">
        <v>55</v>
      </c>
      <c r="D10" s="27">
        <v>2500</v>
      </c>
      <c r="E10" s="28"/>
      <c r="F10" s="25"/>
      <c r="G10" s="26">
        <f>D10+E10-F10</f>
        <v>2500</v>
      </c>
      <c r="H10" s="17"/>
      <c r="I10" s="5"/>
      <c r="J10" s="6"/>
      <c r="K10" s="7"/>
      <c r="L10" s="7"/>
      <c r="M10" s="7"/>
      <c r="N10" s="7"/>
      <c r="O10" s="7"/>
      <c r="P10" s="7"/>
    </row>
    <row r="11" spans="1:16" ht="50.1" customHeight="1" x14ac:dyDescent="0.25">
      <c r="A11" s="14">
        <v>2</v>
      </c>
      <c r="B11" s="15" t="s">
        <v>18</v>
      </c>
      <c r="C11" s="16" t="s">
        <v>55</v>
      </c>
      <c r="D11" s="27">
        <v>2500</v>
      </c>
      <c r="E11" s="28"/>
      <c r="F11" s="25"/>
      <c r="G11" s="26">
        <f t="shared" ref="G11:G17" si="0">D11+E11-F11</f>
        <v>2500</v>
      </c>
      <c r="H11" s="17"/>
      <c r="I11" s="5"/>
      <c r="J11" s="6"/>
      <c r="K11" s="7"/>
      <c r="L11" s="7"/>
      <c r="M11" s="7"/>
      <c r="N11" s="7"/>
      <c r="O11" s="7"/>
      <c r="P11" s="7"/>
    </row>
    <row r="12" spans="1:16" ht="50.1" customHeight="1" x14ac:dyDescent="0.25">
      <c r="A12" s="14">
        <v>3</v>
      </c>
      <c r="B12" s="17" t="s">
        <v>28</v>
      </c>
      <c r="C12" s="17" t="s">
        <v>29</v>
      </c>
      <c r="D12" s="23">
        <v>8500</v>
      </c>
      <c r="E12" s="24"/>
      <c r="F12" s="25"/>
      <c r="G12" s="26">
        <f t="shared" si="0"/>
        <v>8500</v>
      </c>
      <c r="H12" s="17"/>
      <c r="I12" s="5"/>
      <c r="J12" s="6"/>
      <c r="K12" s="7"/>
      <c r="L12" s="7"/>
      <c r="M12" s="7"/>
      <c r="N12" s="7"/>
      <c r="O12" s="7"/>
      <c r="P12" s="7"/>
    </row>
    <row r="13" spans="1:16" ht="50.1" customHeight="1" x14ac:dyDescent="0.25">
      <c r="A13" s="14">
        <v>4</v>
      </c>
      <c r="B13" s="21" t="s">
        <v>36</v>
      </c>
      <c r="C13" s="17" t="s">
        <v>37</v>
      </c>
      <c r="D13" s="29">
        <v>8500</v>
      </c>
      <c r="E13" s="29"/>
      <c r="F13" s="29"/>
      <c r="G13" s="26">
        <f t="shared" si="0"/>
        <v>8500</v>
      </c>
      <c r="H13" s="30"/>
      <c r="I13" s="5"/>
      <c r="J13" s="6"/>
      <c r="K13" s="7"/>
      <c r="L13" s="7"/>
      <c r="M13" s="7"/>
      <c r="N13" s="7"/>
      <c r="O13" s="7"/>
      <c r="P13" s="7"/>
    </row>
    <row r="14" spans="1:16" ht="50.1" customHeight="1" x14ac:dyDescent="0.25">
      <c r="A14" s="14">
        <v>5</v>
      </c>
      <c r="B14" s="67" t="s">
        <v>122</v>
      </c>
      <c r="C14" s="17" t="s">
        <v>117</v>
      </c>
      <c r="D14" s="29">
        <v>8500</v>
      </c>
      <c r="E14" s="29"/>
      <c r="F14" s="29"/>
      <c r="G14" s="26">
        <f t="shared" si="0"/>
        <v>8500</v>
      </c>
      <c r="H14" s="30"/>
      <c r="I14" s="5"/>
      <c r="J14" s="6"/>
      <c r="K14" s="7"/>
      <c r="L14" s="7"/>
      <c r="M14" s="7"/>
      <c r="N14" s="7"/>
      <c r="O14" s="7"/>
      <c r="P14" s="7"/>
    </row>
    <row r="15" spans="1:16" ht="50.1" customHeight="1" x14ac:dyDescent="0.25">
      <c r="A15" s="14">
        <v>6</v>
      </c>
      <c r="B15" s="53" t="s">
        <v>59</v>
      </c>
      <c r="C15" s="38" t="s">
        <v>37</v>
      </c>
      <c r="D15" s="29">
        <v>9000</v>
      </c>
      <c r="E15" s="53"/>
      <c r="F15" s="53"/>
      <c r="G15" s="26">
        <f t="shared" si="0"/>
        <v>9000</v>
      </c>
      <c r="H15" s="53"/>
      <c r="I15" s="5"/>
      <c r="J15" s="6"/>
      <c r="K15" s="7"/>
      <c r="L15" s="7"/>
      <c r="M15" s="7"/>
      <c r="N15" s="7"/>
      <c r="O15" s="7"/>
      <c r="P15" s="7"/>
    </row>
    <row r="16" spans="1:16" ht="50.1" customHeight="1" x14ac:dyDescent="0.25">
      <c r="A16" s="14">
        <v>7</v>
      </c>
      <c r="B16" s="17" t="s">
        <v>84</v>
      </c>
      <c r="C16" s="17" t="s">
        <v>85</v>
      </c>
      <c r="D16" s="29">
        <v>5000</v>
      </c>
      <c r="E16" s="14"/>
      <c r="F16" s="14"/>
      <c r="G16" s="26">
        <f t="shared" si="0"/>
        <v>5000</v>
      </c>
      <c r="H16" s="14"/>
      <c r="I16" s="5"/>
      <c r="J16" s="6"/>
      <c r="K16" s="7"/>
      <c r="L16" s="7"/>
      <c r="M16" s="7"/>
      <c r="N16" s="7"/>
      <c r="O16" s="7"/>
      <c r="P16" s="7"/>
    </row>
    <row r="17" spans="1:16" ht="50.1" customHeight="1" x14ac:dyDescent="0.25">
      <c r="A17" s="14">
        <v>8</v>
      </c>
      <c r="B17" s="21" t="s">
        <v>60</v>
      </c>
      <c r="C17" s="21" t="s">
        <v>61</v>
      </c>
      <c r="D17" s="29">
        <v>1500</v>
      </c>
      <c r="E17" s="53"/>
      <c r="F17" s="53"/>
      <c r="G17" s="26">
        <f t="shared" si="0"/>
        <v>1500</v>
      </c>
      <c r="H17" s="53"/>
      <c r="I17" s="1"/>
      <c r="J17" s="1"/>
      <c r="K17" s="1"/>
      <c r="L17" s="1"/>
      <c r="M17" s="1"/>
      <c r="N17" s="1"/>
      <c r="O17" s="1"/>
      <c r="P17" s="1"/>
    </row>
    <row r="18" spans="1:16" ht="21" x14ac:dyDescent="0.35">
      <c r="A18" s="114" t="s">
        <v>12</v>
      </c>
      <c r="B18" s="114"/>
      <c r="C18" s="114"/>
      <c r="D18" s="18">
        <f>SUM(D10:D17)</f>
        <v>46000</v>
      </c>
      <c r="E18" s="18">
        <f>SUM(E10:E17)</f>
        <v>0</v>
      </c>
      <c r="F18" s="18">
        <f>SUM(F10:F13)</f>
        <v>0</v>
      </c>
      <c r="G18" s="18">
        <f>SUM(G10:G17)</f>
        <v>46000</v>
      </c>
      <c r="H18" s="22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2"/>
      <c r="B19" s="34"/>
      <c r="C19" s="8"/>
      <c r="D19" s="9"/>
      <c r="E19" s="10"/>
      <c r="F19" s="6"/>
      <c r="G19" s="7"/>
      <c r="H19" s="2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2"/>
      <c r="B20" s="34"/>
      <c r="C20" s="8"/>
      <c r="D20" s="9"/>
      <c r="E20" s="10"/>
      <c r="F20" s="6"/>
      <c r="G20" s="7"/>
      <c r="H20" s="2"/>
    </row>
    <row r="21" spans="1:16" x14ac:dyDescent="0.25">
      <c r="A21" s="2"/>
      <c r="B21" s="34"/>
      <c r="C21" s="11"/>
      <c r="D21" s="9"/>
      <c r="E21" s="10"/>
      <c r="F21" s="6"/>
      <c r="G21" s="7"/>
      <c r="H21" s="2"/>
    </row>
  </sheetData>
  <mergeCells count="7">
    <mergeCell ref="A2:F2"/>
    <mergeCell ref="A4:F4"/>
    <mergeCell ref="A18:C18"/>
    <mergeCell ref="A7:H7"/>
    <mergeCell ref="A6:H6"/>
    <mergeCell ref="A3:F3"/>
    <mergeCell ref="G2:H2"/>
  </mergeCells>
  <pageMargins left="0.33" right="0.26" top="0.28999999999999998" bottom="0.43" header="0.28999999999999998" footer="0.54"/>
  <pageSetup paperSize="345" scale="82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16 al 30 Nov 21</vt:lpstr>
      <vt:lpstr>APOYOS ESCOLARES</vt:lpstr>
      <vt:lpstr>SERVICIOS MEDICOS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DELL</cp:lastModifiedBy>
  <cp:lastPrinted>2021-11-29T15:28:15Z</cp:lastPrinted>
  <dcterms:created xsi:type="dcterms:W3CDTF">2012-09-01T00:58:13Z</dcterms:created>
  <dcterms:modified xsi:type="dcterms:W3CDTF">2021-12-07T17:09:16Z</dcterms:modified>
</cp:coreProperties>
</file>